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301219党务工作" sheetId="2" r:id="rId1"/>
    <sheet name="3001221辅导员女" sheetId="4" r:id="rId2"/>
    <sheet name="3001220辅导员男" sheetId="3" r:id="rId3"/>
  </sheets>
  <definedNames>
    <definedName name="_xlnm._FilterDatabase" localSheetId="2" hidden="1">'3001220辅导员男'!$C$1:$I$17</definedName>
    <definedName name="_xlnm._FilterDatabase" localSheetId="0" hidden="1">'301219党务工作'!$B$1:$C$31</definedName>
    <definedName name="_xlnm._FilterDatabase" localSheetId="1" hidden="1">'3001221辅导员女'!$B$1:$I$16</definedName>
  </definedNames>
  <calcPr calcId="144525"/>
</workbook>
</file>

<file path=xl/sharedStrings.xml><?xml version="1.0" encoding="utf-8"?>
<sst xmlns="http://schemas.openxmlformats.org/spreadsheetml/2006/main" count="40" uniqueCount="11">
  <si>
    <t>岗位代码</t>
  </si>
  <si>
    <t>序号</t>
  </si>
  <si>
    <t>准考证号</t>
  </si>
  <si>
    <t>笔试成绩</t>
  </si>
  <si>
    <t>笔试（加权）</t>
  </si>
  <si>
    <t>面试成绩</t>
  </si>
  <si>
    <t>面试(加权）</t>
  </si>
  <si>
    <t>总成绩</t>
  </si>
  <si>
    <t>备注</t>
  </si>
  <si>
    <t>入围体检和考察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</si>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</sst>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A1" sqref="A$1:A$1048576"/>
    </sheetView>
  </sheetViews>
  <sheetFormatPr defaultColWidth="9" defaultRowHeight="13.5"/>
  <cols>
    <col min="3" max="3" width="12.1333333333333" customWidth="1"/>
    <col min="4" max="4" width="12.6333333333333" customWidth="1"/>
    <col min="5" max="5" width="14.4583333333333" customWidth="1"/>
    <col min="6" max="6" width="13.725" customWidth="1"/>
    <col min="7" max="7" width="13.8166666666667" customWidth="1"/>
    <col min="8" max="8" width="12.6333333333333" customWidth="1"/>
    <col min="9" max="9" width="18.225" customWidth="1"/>
  </cols>
  <sheetData>
    <row r="1" ht="18" customHeight="1" spans="1:9">
      <c r="A1" s="2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3" t="s">
        <v>5</v>
      </c>
      <c r="G1" s="4" t="s">
        <v>6</v>
      </c>
      <c r="H1" s="3" t="s">
        <v>7</v>
      </c>
      <c r="I1" s="3" t="s">
        <v>8</v>
      </c>
    </row>
    <row r="2" ht="18" customHeight="1" spans="1:9">
      <c r="A2" s="5">
        <v>3001220</v>
      </c>
      <c r="B2" s="6">
        <v>1</v>
      </c>
      <c r="C2" s="7">
        <v>200105</v>
      </c>
      <c r="D2" s="8">
        <v>72.32</v>
      </c>
      <c r="E2" s="9">
        <f>ROUND(D2*0.4,2)</f>
        <v>28.93</v>
      </c>
      <c r="F2" s="8">
        <v>86.2</v>
      </c>
      <c r="G2" s="9">
        <f>ROUND(F2*0.6,2)</f>
        <v>51.72</v>
      </c>
      <c r="H2" s="9">
        <f>E2+G2</f>
        <v>80.65</v>
      </c>
      <c r="I2" s="8" t="s">
        <v>9</v>
      </c>
    </row>
    <row r="3" ht="18" customHeight="1" spans="1:9">
      <c r="A3" s="10"/>
      <c r="B3" s="6">
        <v>2</v>
      </c>
      <c r="C3" s="7">
        <v>200325</v>
      </c>
      <c r="D3" s="8">
        <v>75.76</v>
      </c>
      <c r="E3" s="9">
        <f t="shared" ref="E3:E17" si="0">ROUND(D3*0.4,2)</f>
        <v>30.3</v>
      </c>
      <c r="F3" s="8">
        <v>81.9</v>
      </c>
      <c r="G3" s="9">
        <f t="shared" ref="G3:G17" si="1">ROUND(F3*0.6,2)</f>
        <v>49.14</v>
      </c>
      <c r="H3" s="9">
        <f>E3+G3</f>
        <v>79.44</v>
      </c>
      <c r="I3" s="8" t="s">
        <v>9</v>
      </c>
    </row>
    <row r="4" ht="18" customHeight="1" spans="1:9">
      <c r="A4" s="10"/>
      <c r="B4" s="6">
        <v>3</v>
      </c>
      <c r="C4" s="7">
        <v>200119</v>
      </c>
      <c r="D4" s="8">
        <v>70.08</v>
      </c>
      <c r="E4" s="9">
        <f t="shared" si="0"/>
        <v>28.03</v>
      </c>
      <c r="F4" s="8">
        <v>84.7</v>
      </c>
      <c r="G4" s="9">
        <f t="shared" si="1"/>
        <v>50.82</v>
      </c>
      <c r="H4" s="9">
        <f t="shared" ref="H4:H17" si="2">E4+G4</f>
        <v>78.85</v>
      </c>
      <c r="I4" s="8" t="s">
        <v>9</v>
      </c>
    </row>
    <row r="5" ht="18" customHeight="1" spans="1:9">
      <c r="A5" s="10"/>
      <c r="B5" s="6">
        <v>4</v>
      </c>
      <c r="C5" s="7">
        <v>200315</v>
      </c>
      <c r="D5" s="8">
        <v>71.6</v>
      </c>
      <c r="E5" s="9">
        <f t="shared" si="0"/>
        <v>28.64</v>
      </c>
      <c r="F5" s="8">
        <v>83.4</v>
      </c>
      <c r="G5" s="9">
        <f t="shared" si="1"/>
        <v>50.04</v>
      </c>
      <c r="H5" s="9">
        <f t="shared" si="2"/>
        <v>78.68</v>
      </c>
      <c r="I5" s="8"/>
    </row>
    <row r="6" ht="18" customHeight="1" spans="1:9">
      <c r="A6" s="10"/>
      <c r="B6" s="6">
        <v>5</v>
      </c>
      <c r="C6" s="7">
        <v>200125</v>
      </c>
      <c r="D6" s="8">
        <v>74.8</v>
      </c>
      <c r="E6" s="9">
        <f t="shared" si="0"/>
        <v>29.92</v>
      </c>
      <c r="F6" s="8">
        <v>81.1</v>
      </c>
      <c r="G6" s="9">
        <f t="shared" si="1"/>
        <v>48.66</v>
      </c>
      <c r="H6" s="9">
        <f t="shared" si="2"/>
        <v>78.58</v>
      </c>
      <c r="I6" s="8"/>
    </row>
    <row r="7" ht="18" customHeight="1" spans="1:9">
      <c r="A7" s="10"/>
      <c r="B7" s="6">
        <v>6</v>
      </c>
      <c r="C7" s="7">
        <v>200327</v>
      </c>
      <c r="D7" s="8">
        <v>69.2</v>
      </c>
      <c r="E7" s="9">
        <f t="shared" si="0"/>
        <v>27.68</v>
      </c>
      <c r="F7" s="8">
        <v>83.4</v>
      </c>
      <c r="G7" s="9">
        <f t="shared" si="1"/>
        <v>50.04</v>
      </c>
      <c r="H7" s="9">
        <f t="shared" si="2"/>
        <v>77.72</v>
      </c>
      <c r="I7" s="8"/>
    </row>
    <row r="8" ht="18" customHeight="1" spans="1:9">
      <c r="A8" s="10"/>
      <c r="B8" s="6">
        <v>7</v>
      </c>
      <c r="C8" s="7">
        <v>200209</v>
      </c>
      <c r="D8" s="8">
        <v>77.52</v>
      </c>
      <c r="E8" s="9">
        <f t="shared" si="0"/>
        <v>31.01</v>
      </c>
      <c r="F8" s="8">
        <v>77.7</v>
      </c>
      <c r="G8" s="9">
        <f t="shared" si="1"/>
        <v>46.62</v>
      </c>
      <c r="H8" s="9">
        <f t="shared" si="2"/>
        <v>77.63</v>
      </c>
      <c r="I8" s="8"/>
    </row>
    <row r="9" ht="18" customHeight="1" spans="1:9">
      <c r="A9" s="10"/>
      <c r="B9" s="6">
        <v>8</v>
      </c>
      <c r="C9" s="7">
        <v>200303</v>
      </c>
      <c r="D9" s="8">
        <v>71.12</v>
      </c>
      <c r="E9" s="9">
        <f t="shared" si="0"/>
        <v>28.45</v>
      </c>
      <c r="F9" s="8">
        <v>80.2</v>
      </c>
      <c r="G9" s="9">
        <f t="shared" si="1"/>
        <v>48.12</v>
      </c>
      <c r="H9" s="9">
        <f t="shared" si="2"/>
        <v>76.57</v>
      </c>
      <c r="I9" s="8"/>
    </row>
    <row r="10" ht="18" customHeight="1" spans="1:9">
      <c r="A10" s="10"/>
      <c r="B10" s="6">
        <v>9</v>
      </c>
      <c r="C10" s="7">
        <v>200409</v>
      </c>
      <c r="D10" s="8">
        <v>68.8</v>
      </c>
      <c r="E10" s="9">
        <f t="shared" si="0"/>
        <v>27.52</v>
      </c>
      <c r="F10" s="8">
        <v>80.5</v>
      </c>
      <c r="G10" s="9">
        <f t="shared" si="1"/>
        <v>48.3</v>
      </c>
      <c r="H10" s="9">
        <f t="shared" si="2"/>
        <v>75.82</v>
      </c>
      <c r="I10" s="8"/>
    </row>
    <row r="11" ht="18" customHeight="1" spans="1:9">
      <c r="A11" s="10"/>
      <c r="B11" s="6">
        <v>10</v>
      </c>
      <c r="C11" s="11">
        <v>200423</v>
      </c>
      <c r="D11" s="12">
        <v>67.84</v>
      </c>
      <c r="E11" s="9">
        <f t="shared" si="0"/>
        <v>27.14</v>
      </c>
      <c r="F11" s="12">
        <v>80.6</v>
      </c>
      <c r="G11" s="9">
        <f t="shared" si="1"/>
        <v>48.36</v>
      </c>
      <c r="H11" s="9">
        <f t="shared" si="2"/>
        <v>75.5</v>
      </c>
      <c r="I11" s="12"/>
    </row>
    <row r="12" ht="18" customHeight="1" spans="1:9">
      <c r="A12" s="10"/>
      <c r="B12" s="6">
        <v>11</v>
      </c>
      <c r="C12" s="7">
        <v>200412</v>
      </c>
      <c r="D12" s="8">
        <v>68.24</v>
      </c>
      <c r="E12" s="9">
        <f t="shared" si="0"/>
        <v>27.3</v>
      </c>
      <c r="F12" s="8">
        <v>80.2</v>
      </c>
      <c r="G12" s="9">
        <f t="shared" si="1"/>
        <v>48.12</v>
      </c>
      <c r="H12" s="9">
        <f t="shared" si="2"/>
        <v>75.42</v>
      </c>
      <c r="I12" s="8"/>
    </row>
    <row r="13" ht="18" customHeight="1" spans="1:19">
      <c r="A13" s="10"/>
      <c r="B13" s="6">
        <v>12</v>
      </c>
      <c r="C13" s="7">
        <v>200417</v>
      </c>
      <c r="D13" s="8">
        <v>70.8</v>
      </c>
      <c r="E13" s="9">
        <f t="shared" si="0"/>
        <v>28.32</v>
      </c>
      <c r="F13" s="8">
        <v>77.9</v>
      </c>
      <c r="G13" s="9">
        <f t="shared" si="1"/>
        <v>46.74</v>
      </c>
      <c r="H13" s="9">
        <f t="shared" si="2"/>
        <v>75.06</v>
      </c>
      <c r="I13" s="8"/>
      <c r="S13" t="s">
        <v>10</v>
      </c>
    </row>
    <row r="14" ht="18" customHeight="1" spans="1:9">
      <c r="A14" s="10"/>
      <c r="B14" s="6">
        <v>13</v>
      </c>
      <c r="C14" s="7">
        <v>200212</v>
      </c>
      <c r="D14" s="8">
        <v>69.12</v>
      </c>
      <c r="E14" s="9">
        <f t="shared" si="0"/>
        <v>27.65</v>
      </c>
      <c r="F14" s="8">
        <v>78.6</v>
      </c>
      <c r="G14" s="9">
        <f t="shared" si="1"/>
        <v>47.16</v>
      </c>
      <c r="H14" s="9">
        <f t="shared" si="2"/>
        <v>74.81</v>
      </c>
      <c r="I14" s="8"/>
    </row>
    <row r="15" ht="18" customHeight="1" spans="1:9">
      <c r="A15" s="10"/>
      <c r="B15" s="6">
        <v>14</v>
      </c>
      <c r="C15" s="7">
        <v>200411</v>
      </c>
      <c r="D15" s="8">
        <v>72.96</v>
      </c>
      <c r="E15" s="9">
        <f t="shared" si="0"/>
        <v>29.18</v>
      </c>
      <c r="F15" s="8">
        <v>75.4</v>
      </c>
      <c r="G15" s="9">
        <f t="shared" si="1"/>
        <v>45.24</v>
      </c>
      <c r="H15" s="9">
        <f t="shared" si="2"/>
        <v>74.42</v>
      </c>
      <c r="I15" s="8"/>
    </row>
    <row r="16" ht="18" customHeight="1" spans="1:9">
      <c r="A16" s="10"/>
      <c r="B16" s="6">
        <v>15</v>
      </c>
      <c r="C16" s="7">
        <v>200122</v>
      </c>
      <c r="D16" s="8">
        <v>67.84</v>
      </c>
      <c r="E16" s="9">
        <f t="shared" si="0"/>
        <v>27.14</v>
      </c>
      <c r="F16" s="8">
        <v>78.1</v>
      </c>
      <c r="G16" s="9">
        <f t="shared" si="1"/>
        <v>46.86</v>
      </c>
      <c r="H16" s="9">
        <f t="shared" si="2"/>
        <v>74</v>
      </c>
      <c r="I16" s="8"/>
    </row>
    <row r="17" s="1" customFormat="1" ht="18" customHeight="1" spans="1:9">
      <c r="A17" s="13"/>
      <c r="B17" s="6">
        <v>16</v>
      </c>
      <c r="C17" s="7">
        <v>200501</v>
      </c>
      <c r="D17" s="8">
        <v>68.32</v>
      </c>
      <c r="E17" s="9">
        <f t="shared" si="0"/>
        <v>27.33</v>
      </c>
      <c r="F17" s="8">
        <v>76.8</v>
      </c>
      <c r="G17" s="9">
        <f t="shared" si="1"/>
        <v>46.08</v>
      </c>
      <c r="H17" s="9">
        <f t="shared" si="2"/>
        <v>73.41</v>
      </c>
      <c r="I17" s="8"/>
    </row>
  </sheetData>
  <sortState ref="A2:J17">
    <sortCondition ref="H2" descending="1"/>
  </sortState>
  <mergeCells count="1">
    <mergeCell ref="A2:A17"/>
  </mergeCells>
  <pageMargins left="0.7" right="0.7" top="0.75" bottom="0.75" header="0.3" footer="0.3"/>
  <pageSetup paperSize="9" orientation="landscape" horizontalDpi="200" verticalDpi="300"/>
  <headerFooter/>
</worksheet>
</file>